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90" windowWidth="11355" windowHeight="886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<sst xmlns="http://schemas.openxmlformats.org/spreadsheetml/2006/main" count="49" uniqueCount="44">
  <si>
    <t>Sor</t>
  </si>
  <si>
    <t>Megnevezés</t>
  </si>
  <si>
    <t>Kiadások összesen:</t>
  </si>
  <si>
    <t>Bevételek összesen:</t>
  </si>
  <si>
    <t>1. sz. melléklet</t>
  </si>
  <si>
    <t>KIADÁSOK</t>
  </si>
  <si>
    <t>BEVÉTELEK</t>
  </si>
  <si>
    <t>Személyi juttatások összesen:</t>
  </si>
  <si>
    <t>Előző évi pénzmaradvány</t>
  </si>
  <si>
    <t>Személyi kiadások összesen:</t>
  </si>
  <si>
    <t>Egyéb üzemeltetési anyag</t>
  </si>
  <si>
    <t>Kamatbevételek és más bevételek</t>
  </si>
  <si>
    <t>Munkaadót terhelő szoc. Hozzájár. Adó</t>
  </si>
  <si>
    <t>Kommunikációs szolgáltatások</t>
  </si>
  <si>
    <t>Közüzemi szolgáltatások</t>
  </si>
  <si>
    <t>Szolgáltatási kiadások</t>
  </si>
  <si>
    <t>Dologi kiadások összesen:</t>
  </si>
  <si>
    <t>Egyéb működési célú támogatások ÁHB</t>
  </si>
  <si>
    <t>Működési célú támogat. ÁHB</t>
  </si>
  <si>
    <t>Szolgáltatások ellenértéke</t>
  </si>
  <si>
    <t>Egyéb kapott kamat és kamatjellegű bev.</t>
  </si>
  <si>
    <t>Közvetített szolgáltatások ellenértéke</t>
  </si>
  <si>
    <t>Készlet beszerzése</t>
  </si>
  <si>
    <t>Informatikai szolgáltatások igénybevétele</t>
  </si>
  <si>
    <t>Egyéb kommunikációs szolgáltatások</t>
  </si>
  <si>
    <t>Karbantartás, kisjavítási szolgáltatások</t>
  </si>
  <si>
    <t xml:space="preserve">Egyéb szolgáltatások </t>
  </si>
  <si>
    <t>Működési előz. felsz. ÁFA</t>
  </si>
  <si>
    <t>Kamatkiadások</t>
  </si>
  <si>
    <t>Különféle befizetések és egyéb dologi kiadások</t>
  </si>
  <si>
    <t>Finanszírozási kiadások</t>
  </si>
  <si>
    <t>Központi irányítószervi támogatás</t>
  </si>
  <si>
    <t>Egyébműködési célú támogatások ÁHB</t>
  </si>
  <si>
    <t>Egyéb működési célú kiadások</t>
  </si>
  <si>
    <t>Tiszteletdíj</t>
  </si>
  <si>
    <t>Szakmai tevékenységet segítő szolg.</t>
  </si>
  <si>
    <t>Egyéb dologi kiadások</t>
  </si>
  <si>
    <t>Módosítás</t>
  </si>
  <si>
    <t>Eredeti előirányzat</t>
  </si>
  <si>
    <t>Módosított előriányzat</t>
  </si>
  <si>
    <t>Tárgyi eszköz beszerzése, létesítése</t>
  </si>
  <si>
    <t>Beruházási célú ÁFA</t>
  </si>
  <si>
    <t>Beruházások</t>
  </si>
  <si>
    <t>DÁM Önkormányzati Társulás 2021. évi költségvetésének módosítása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</si>
</sst>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20" fillId="24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3" fontId="20" fillId="0" borderId="10" xfId="0" applyNumberFormat="1" applyFont="1" applyBorder="1" applyAlignment="1">
      <alignment/>
    </xf>
    <xf numFmtId="0" fontId="18" fillId="0" borderId="10" xfId="0" applyFont="1" applyBorder="1" applyAlignment="1">
      <alignment/>
    </xf>
    <xf numFmtId="3" fontId="21" fillId="0" borderId="1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0" fillId="0" borderId="10" xfId="0" applyBorder="1" applyAlignment="1">
      <alignment/>
    </xf>
    <xf numFmtId="3" fontId="21" fillId="0" borderId="10" xfId="0" applyNumberFormat="1" applyFont="1" applyBorder="1" applyAlignment="1">
      <alignment horizontal="right"/>
    </xf>
    <xf numFmtId="3" fontId="18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horizontal="left"/>
    </xf>
    <xf numFmtId="3" fontId="0" fillId="0" borderId="10" xfId="0" applyNumberFormat="1" applyFont="1" applyBorder="1" applyAlignment="1">
      <alignment horizontal="right"/>
    </xf>
    <xf numFmtId="3" fontId="18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3" fontId="20" fillId="0" borderId="12" xfId="0" applyNumberFormat="1" applyFont="1" applyBorder="1" applyAlignment="1">
      <alignment/>
    </xf>
    <xf numFmtId="3" fontId="21" fillId="0" borderId="12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18" fillId="0" borderId="11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18" fillId="0" borderId="10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5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2" max="2" width="39.140625" style="0" customWidth="1"/>
    <col min="3" max="3" width="18.8515625" style="0" customWidth="1"/>
    <col min="4" max="4" width="13.57421875" style="16" customWidth="1"/>
    <col min="5" max="5" width="19.421875" style="0" customWidth="1"/>
    <col min="6" max="6" width="10.140625" style="0" bestFit="1" customWidth="1"/>
  </cols>
  <sheetData>
    <row r="2" spans="1:3" ht="12.75">
      <c r="A2" s="28" t="s">
        <v>43</v>
      </c>
      <c r="B2" s="28"/>
      <c r="C2" s="28"/>
    </row>
    <row r="4" spans="1:3" ht="15.75">
      <c r="A4" s="30" t="s">
        <v>6</v>
      </c>
      <c r="B4" s="30"/>
      <c r="C4" s="30"/>
    </row>
    <row r="5" spans="1:5" ht="15.75">
      <c r="A5" s="1"/>
      <c r="B5" s="1"/>
      <c r="E5" s="2" t="s">
        <v>4</v>
      </c>
    </row>
    <row r="6" spans="1:5" ht="12.75">
      <c r="A6" s="3" t="s">
        <v>0</v>
      </c>
      <c r="B6" s="3" t="s">
        <v>1</v>
      </c>
      <c r="C6" s="4" t="s">
        <v>38</v>
      </c>
      <c r="D6" s="25" t="s">
        <v>37</v>
      </c>
      <c r="E6" s="10" t="s">
        <v>39</v>
      </c>
    </row>
    <row r="7" spans="1:5" ht="12.75">
      <c r="A7" s="5">
        <v>1</v>
      </c>
      <c r="B7" s="3" t="s">
        <v>17</v>
      </c>
      <c r="C7" s="6">
        <v>513395195</v>
      </c>
      <c r="D7" s="25">
        <v>10730435</v>
      </c>
      <c r="E7" s="23">
        <f>C7+D7</f>
        <v>524125630</v>
      </c>
    </row>
    <row r="8" spans="1:5" ht="12.75">
      <c r="A8" s="26" t="s">
        <v>18</v>
      </c>
      <c r="B8" s="27"/>
      <c r="C8" s="8">
        <f>SUM(C7:C7)</f>
        <v>513395195</v>
      </c>
      <c r="D8" s="25"/>
      <c r="E8" s="24">
        <f>SUM(E7:E7)</f>
        <v>524125630</v>
      </c>
    </row>
    <row r="9" spans="1:5" ht="12.75">
      <c r="A9" s="5">
        <v>2</v>
      </c>
      <c r="B9" s="3" t="s">
        <v>19</v>
      </c>
      <c r="C9" s="6">
        <v>775000</v>
      </c>
      <c r="D9" s="25"/>
      <c r="E9" s="23">
        <v>775000</v>
      </c>
    </row>
    <row r="10" spans="1:5" ht="12.75">
      <c r="A10" s="5">
        <v>3</v>
      </c>
      <c r="B10" s="3" t="s">
        <v>21</v>
      </c>
      <c r="C10" s="6">
        <v>1770000</v>
      </c>
      <c r="D10" s="25"/>
      <c r="E10" s="23">
        <v>1770000</v>
      </c>
    </row>
    <row r="11" spans="1:5" ht="12.75">
      <c r="A11" s="5">
        <v>4</v>
      </c>
      <c r="B11" s="3" t="s">
        <v>20</v>
      </c>
      <c r="C11" s="6">
        <v>500</v>
      </c>
      <c r="D11" s="25"/>
      <c r="E11" s="23">
        <v>500</v>
      </c>
    </row>
    <row r="12" spans="1:5" ht="12.75">
      <c r="A12" s="26" t="s">
        <v>11</v>
      </c>
      <c r="B12" s="27"/>
      <c r="C12" s="8">
        <f>SUM(C9:C11)</f>
        <v>2545500</v>
      </c>
      <c r="D12" s="25"/>
      <c r="E12" s="24">
        <f>SUM(E9:E11)</f>
        <v>2545500</v>
      </c>
    </row>
    <row r="13" spans="1:5" ht="12.75">
      <c r="A13" s="5">
        <v>5</v>
      </c>
      <c r="B13" s="3" t="s">
        <v>8</v>
      </c>
      <c r="C13" s="6">
        <v>48784682</v>
      </c>
      <c r="D13" s="25"/>
      <c r="E13" s="23">
        <v>48784682</v>
      </c>
    </row>
    <row r="14" spans="1:5" ht="12.75">
      <c r="A14" s="31" t="s">
        <v>3</v>
      </c>
      <c r="B14" s="31"/>
      <c r="C14" s="8">
        <f>C8+C12+C13</f>
        <v>564725377</v>
      </c>
      <c r="D14" s="25">
        <f>SUM(D7:D13)</f>
        <v>10730435</v>
      </c>
      <c r="E14" s="24">
        <f>E8+E12+E13</f>
        <v>575455812</v>
      </c>
    </row>
    <row r="16" spans="1:3" ht="15.75">
      <c r="A16" s="30" t="s">
        <v>5</v>
      </c>
      <c r="B16" s="30"/>
      <c r="C16" s="30"/>
    </row>
    <row r="17" ht="12.75" customHeight="1">
      <c r="C17" s="9"/>
    </row>
    <row r="18" spans="1:5" ht="12.75" customHeight="1">
      <c r="A18" s="10" t="s">
        <v>0</v>
      </c>
      <c r="B18" s="10" t="s">
        <v>1</v>
      </c>
      <c r="C18" s="13" t="s">
        <v>38</v>
      </c>
      <c r="D18" s="25" t="s">
        <v>37</v>
      </c>
      <c r="E18" s="10" t="s">
        <v>39</v>
      </c>
    </row>
    <row r="19" spans="1:5" ht="12.75">
      <c r="A19" s="5">
        <v>1</v>
      </c>
      <c r="B19" s="3" t="s">
        <v>34</v>
      </c>
      <c r="C19" s="20">
        <v>1110000</v>
      </c>
      <c r="D19" s="25"/>
      <c r="E19" s="20">
        <v>1110000</v>
      </c>
    </row>
    <row r="20" spans="1:5" ht="12.75">
      <c r="A20" s="7" t="s">
        <v>7</v>
      </c>
      <c r="B20" s="7"/>
      <c r="C20" s="21">
        <f>SUM(C19:C19)</f>
        <v>1110000</v>
      </c>
      <c r="D20" s="25"/>
      <c r="E20" s="21">
        <f>SUM(E19:E19)</f>
        <v>1110000</v>
      </c>
    </row>
    <row r="21" spans="1:5" ht="12.75">
      <c r="A21" s="15">
        <v>2</v>
      </c>
      <c r="B21" s="17" t="s">
        <v>12</v>
      </c>
      <c r="C21" s="20">
        <v>172056</v>
      </c>
      <c r="D21" s="25"/>
      <c r="E21" s="20">
        <v>172056</v>
      </c>
    </row>
    <row r="22" spans="1:5" ht="12.75">
      <c r="A22" s="26" t="s">
        <v>9</v>
      </c>
      <c r="B22" s="27"/>
      <c r="C22" s="11">
        <f>C20+C21</f>
        <v>1282056</v>
      </c>
      <c r="D22" s="25"/>
      <c r="E22" s="11">
        <f>E20+E21</f>
        <v>1282056</v>
      </c>
    </row>
    <row r="23" spans="1:5" ht="12.75">
      <c r="A23" s="13">
        <v>3</v>
      </c>
      <c r="B23" s="3" t="s">
        <v>10</v>
      </c>
      <c r="C23" s="14">
        <v>250000</v>
      </c>
      <c r="D23" s="25"/>
      <c r="E23" s="14">
        <v>250000</v>
      </c>
    </row>
    <row r="24" spans="1:5" ht="12.75">
      <c r="A24" s="26" t="s">
        <v>22</v>
      </c>
      <c r="B24" s="27"/>
      <c r="C24" s="12">
        <f>SUM(C23)</f>
        <v>250000</v>
      </c>
      <c r="D24" s="25"/>
      <c r="E24" s="12">
        <f>SUM(E23)</f>
        <v>250000</v>
      </c>
    </row>
    <row r="25" spans="1:5" ht="12.75">
      <c r="A25" s="15">
        <v>4</v>
      </c>
      <c r="B25" s="3" t="s">
        <v>23</v>
      </c>
      <c r="C25" s="14">
        <v>447000</v>
      </c>
      <c r="D25" s="25"/>
      <c r="E25" s="14">
        <v>447000</v>
      </c>
    </row>
    <row r="26" spans="1:5" ht="12.75">
      <c r="A26" s="15">
        <v>5</v>
      </c>
      <c r="B26" s="3" t="s">
        <v>24</v>
      </c>
      <c r="C26" s="14">
        <v>75000</v>
      </c>
      <c r="D26" s="25"/>
      <c r="E26" s="14">
        <v>75000</v>
      </c>
    </row>
    <row r="27" spans="1:5" ht="12.75">
      <c r="A27" s="26" t="s">
        <v>13</v>
      </c>
      <c r="B27" s="27"/>
      <c r="C27" s="12">
        <f>SUM(C25:C26)</f>
        <v>522000</v>
      </c>
      <c r="D27" s="25"/>
      <c r="E27" s="12">
        <f>SUM(E25:E26)</f>
        <v>522000</v>
      </c>
    </row>
    <row r="28" spans="1:5" ht="12.75">
      <c r="A28" s="15">
        <v>6</v>
      </c>
      <c r="B28" s="3" t="s">
        <v>14</v>
      </c>
      <c r="C28" s="14">
        <v>830000</v>
      </c>
      <c r="D28" s="25"/>
      <c r="E28" s="14">
        <v>830000</v>
      </c>
    </row>
    <row r="29" spans="1:5" ht="12.75">
      <c r="A29" s="15">
        <v>7</v>
      </c>
      <c r="B29" s="3" t="s">
        <v>25</v>
      </c>
      <c r="C29" s="14">
        <v>130000</v>
      </c>
      <c r="D29" s="25"/>
      <c r="E29" s="14">
        <v>130000</v>
      </c>
    </row>
    <row r="30" spans="1:5" ht="12.75">
      <c r="A30" s="15">
        <v>8</v>
      </c>
      <c r="B30" s="3" t="s">
        <v>35</v>
      </c>
      <c r="C30" s="14">
        <v>8063836</v>
      </c>
      <c r="D30" s="25"/>
      <c r="E30" s="14">
        <v>8063836</v>
      </c>
    </row>
    <row r="31" spans="1:5" ht="12.75">
      <c r="A31" s="15">
        <v>9</v>
      </c>
      <c r="B31" s="3" t="s">
        <v>26</v>
      </c>
      <c r="C31" s="14">
        <v>58971163</v>
      </c>
      <c r="D31" s="25">
        <v>-77000</v>
      </c>
      <c r="E31" s="14">
        <f>C31+D31</f>
        <v>58894163</v>
      </c>
    </row>
    <row r="32" spans="1:5" ht="12.75">
      <c r="A32" s="26" t="s">
        <v>15</v>
      </c>
      <c r="B32" s="27"/>
      <c r="C32" s="12">
        <f>SUM(C28:C31)</f>
        <v>67994999</v>
      </c>
      <c r="D32" s="25"/>
      <c r="E32" s="12">
        <f>SUM(E28:E31)</f>
        <v>67917999</v>
      </c>
    </row>
    <row r="33" spans="1:5" ht="12.75">
      <c r="A33" s="15">
        <v>10</v>
      </c>
      <c r="B33" s="3" t="s">
        <v>27</v>
      </c>
      <c r="C33" s="14">
        <v>3581240</v>
      </c>
      <c r="D33" s="25"/>
      <c r="E33" s="14">
        <v>3581240</v>
      </c>
    </row>
    <row r="34" spans="1:5" ht="12.75">
      <c r="A34" s="13">
        <v>11</v>
      </c>
      <c r="B34" s="18" t="s">
        <v>28</v>
      </c>
      <c r="C34" s="14">
        <v>1650000</v>
      </c>
      <c r="D34" s="25"/>
      <c r="E34" s="14">
        <v>1650000</v>
      </c>
    </row>
    <row r="35" spans="1:5" ht="12.75">
      <c r="A35" s="13">
        <v>12</v>
      </c>
      <c r="B35" s="22" t="s">
        <v>36</v>
      </c>
      <c r="C35" s="14">
        <v>211200</v>
      </c>
      <c r="D35" s="25"/>
      <c r="E35" s="14">
        <v>211200</v>
      </c>
    </row>
    <row r="36" spans="1:5" ht="12.75">
      <c r="A36" s="26" t="s">
        <v>29</v>
      </c>
      <c r="B36" s="27"/>
      <c r="C36" s="12">
        <f>SUM(C33:C35)</f>
        <v>5442440</v>
      </c>
      <c r="D36" s="25"/>
      <c r="E36" s="12">
        <f>SUM(E33:E35)</f>
        <v>5442440</v>
      </c>
    </row>
    <row r="37" spans="1:6" ht="12.75">
      <c r="A37" s="26" t="s">
        <v>16</v>
      </c>
      <c r="B37" s="27"/>
      <c r="C37" s="12">
        <f>C24+C27+C32+C36</f>
        <v>74209439</v>
      </c>
      <c r="D37" s="25"/>
      <c r="E37" s="12">
        <f>E24+E27+E32+E36</f>
        <v>74132439</v>
      </c>
      <c r="F37" s="16"/>
    </row>
    <row r="38" spans="1:6" ht="12.75">
      <c r="A38" s="15">
        <v>13</v>
      </c>
      <c r="B38" s="19" t="s">
        <v>32</v>
      </c>
      <c r="C38" s="14">
        <v>6699148</v>
      </c>
      <c r="D38" s="25"/>
      <c r="E38" s="14">
        <v>6699148</v>
      </c>
      <c r="F38" s="16"/>
    </row>
    <row r="39" spans="1:6" ht="12.75">
      <c r="A39" s="26" t="s">
        <v>33</v>
      </c>
      <c r="B39" s="27"/>
      <c r="C39" s="12">
        <f>SUM(C38)</f>
        <v>6699148</v>
      </c>
      <c r="D39" s="25"/>
      <c r="E39" s="12">
        <f>SUM(E38)</f>
        <v>6699148</v>
      </c>
      <c r="F39" s="16"/>
    </row>
    <row r="40" spans="1:5" ht="12.75">
      <c r="A40" s="13">
        <v>14</v>
      </c>
      <c r="B40" s="3" t="s">
        <v>31</v>
      </c>
      <c r="C40" s="14">
        <v>482534734</v>
      </c>
      <c r="D40" s="25">
        <v>10730435</v>
      </c>
      <c r="E40" s="14">
        <f>C40+D40</f>
        <v>493265169</v>
      </c>
    </row>
    <row r="41" spans="1:5" ht="12.75">
      <c r="A41" s="29" t="s">
        <v>30</v>
      </c>
      <c r="B41" s="29"/>
      <c r="C41" s="12">
        <f>SUM(C40:C40)</f>
        <v>482534734</v>
      </c>
      <c r="D41" s="25"/>
      <c r="E41" s="12">
        <f>SUM(E40:E40)</f>
        <v>493265169</v>
      </c>
    </row>
    <row r="42" spans="1:5" ht="12.75">
      <c r="A42" s="13">
        <v>15</v>
      </c>
      <c r="B42" s="19" t="s">
        <v>40</v>
      </c>
      <c r="C42" s="12">
        <v>0</v>
      </c>
      <c r="D42" s="25">
        <v>60630</v>
      </c>
      <c r="E42" s="12">
        <v>60630</v>
      </c>
    </row>
    <row r="43" spans="1:5" ht="12.75">
      <c r="A43" s="13">
        <v>16</v>
      </c>
      <c r="B43" s="19" t="s">
        <v>41</v>
      </c>
      <c r="C43" s="12">
        <v>0</v>
      </c>
      <c r="D43" s="25">
        <v>16370</v>
      </c>
      <c r="E43" s="12">
        <v>16370</v>
      </c>
    </row>
    <row r="44" spans="1:5" ht="12.75">
      <c r="A44" s="26" t="s">
        <v>42</v>
      </c>
      <c r="B44" s="27"/>
      <c r="C44" s="12">
        <f>SUM(C42:C43)</f>
        <v>0</v>
      </c>
      <c r="D44" s="25"/>
      <c r="E44" s="12">
        <f>SUM(E42:E43)</f>
        <v>77000</v>
      </c>
    </row>
    <row r="45" spans="1:5" ht="12.75">
      <c r="A45" s="7" t="s">
        <v>2</v>
      </c>
      <c r="B45" s="7"/>
      <c r="C45" s="12">
        <f>C22+C37+C39+C41+C44</f>
        <v>564725377</v>
      </c>
      <c r="D45" s="25">
        <f>SUM(D19:D44)</f>
        <v>10730435</v>
      </c>
      <c r="E45" s="12">
        <f>E22+E37+E39+E41+E44</f>
        <v>575455812</v>
      </c>
    </row>
  </sheetData>
  <sheetProtection/>
  <mergeCells count="15">
    <mergeCell ref="A2:C2"/>
    <mergeCell ref="A41:B41"/>
    <mergeCell ref="A16:C16"/>
    <mergeCell ref="A14:B14"/>
    <mergeCell ref="A4:C4"/>
    <mergeCell ref="A22:B22"/>
    <mergeCell ref="A8:B8"/>
    <mergeCell ref="A39:B39"/>
    <mergeCell ref="A37:B37"/>
    <mergeCell ref="A12:B12"/>
    <mergeCell ref="A44:B44"/>
    <mergeCell ref="A24:B24"/>
    <mergeCell ref="A27:B27"/>
    <mergeCell ref="A32:B32"/>
    <mergeCell ref="A36:B36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Területfejlesztési Társulás Tamási</dc:creator>
  <cp:keywords/>
  <dc:description/>
  <cp:lastModifiedBy>Windows-felhasználó</cp:lastModifiedBy>
  <cp:lastPrinted>2019-02-07T09:06:13Z</cp:lastPrinted>
  <dcterms:created xsi:type="dcterms:W3CDTF">2015-01-12T12:59:11Z</dcterms:created>
  <dcterms:modified xsi:type="dcterms:W3CDTF">2021-05-13T10:16:05Z</dcterms:modified>
  <cp:category/>
  <cp:version/>
  <cp:contentType/>
  <cp:contentStatus/>
</cp:coreProperties>
</file>